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I:\VRT\Draft\RS1-2\ZST Hranice na Moravě\AS Hranice\Obchodní případ\Zadávací řízení\02_Soutezni_podklady a podmínky\P11 - Vzor - tabulka bilancí\"/>
    </mc:Choice>
  </mc:AlternateContent>
  <xr:revisionPtr revIDLastSave="0" documentId="13_ncr:1_{9C9F7815-EB40-4D7A-9F87-B50D9B0903D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Area" localSheetId="0">List1!$B$2:$I$63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8" i="1" l="1"/>
  <c r="I24" i="1"/>
  <c r="I55" i="1"/>
  <c r="I51" i="1"/>
  <c r="I50" i="1"/>
  <c r="I49" i="1"/>
  <c r="I48" i="1"/>
  <c r="I44" i="1"/>
  <c r="I43" i="1"/>
  <c r="I42" i="1"/>
  <c r="I41" i="1"/>
  <c r="I40" i="1"/>
  <c r="I36" i="1"/>
  <c r="I35" i="1"/>
  <c r="I30" i="1"/>
  <c r="I29" i="1"/>
  <c r="I23" i="1"/>
  <c r="I22" i="1"/>
  <c r="I18" i="1"/>
  <c r="I17" i="1"/>
  <c r="I16" i="1"/>
  <c r="I15" i="1"/>
  <c r="I28" i="1"/>
  <c r="I12" i="1"/>
  <c r="I11" i="1"/>
  <c r="I8" i="1"/>
  <c r="I34" i="1"/>
  <c r="I2" i="1" l="1"/>
  <c r="I9" i="1"/>
  <c r="I45" i="1"/>
  <c r="I25" i="1" l="1"/>
  <c r="I37" i="1"/>
  <c r="I19" i="1"/>
  <c r="I52" i="1"/>
  <c r="I31" i="1"/>
  <c r="I13" i="1"/>
  <c r="D19" i="1"/>
  <c r="D13" i="1"/>
  <c r="D9" i="1"/>
  <c r="E37" i="1"/>
  <c r="E13" i="1"/>
  <c r="D31" i="1"/>
  <c r="I60" i="1" l="1"/>
</calcChain>
</file>

<file path=xl/sharedStrings.xml><?xml version="1.0" encoding="utf-8"?>
<sst xmlns="http://schemas.openxmlformats.org/spreadsheetml/2006/main" count="147" uniqueCount="57">
  <si>
    <t>POLOŽKA</t>
  </si>
  <si>
    <t>TERMINÁL</t>
  </si>
  <si>
    <t>–</t>
  </si>
  <si>
    <t>Celkem HPP [m2]</t>
  </si>
  <si>
    <t>zpevněné plochy</t>
  </si>
  <si>
    <t>OBESTAVĚNÝ PROSTOR_PODZEMNÍ ČÁST</t>
  </si>
  <si>
    <t>OBESTAVĚNÝ PROSTOR_NADZEMNÍ ČÁST</t>
  </si>
  <si>
    <t>Celkem OP [m3]</t>
  </si>
  <si>
    <t>m2</t>
  </si>
  <si>
    <t>m3</t>
  </si>
  <si>
    <t>ks</t>
  </si>
  <si>
    <t>cena za MJ</t>
  </si>
  <si>
    <t>VEŘEJNÁ PROSTRANSTVÍ</t>
  </si>
  <si>
    <t>POVRCHY</t>
  </si>
  <si>
    <t xml:space="preserve">Pozn. </t>
  </si>
  <si>
    <t xml:space="preserve">Celkem </t>
  </si>
  <si>
    <t>nezpěvněné plochy</t>
  </si>
  <si>
    <t>povrch nástupiště</t>
  </si>
  <si>
    <t>zpevněné</t>
  </si>
  <si>
    <t>nezpevněné</t>
  </si>
  <si>
    <t>kapacita</t>
  </si>
  <si>
    <t>DALŠÍ KONSTRUKCE</t>
  </si>
  <si>
    <t>výtahy, eskalátory</t>
  </si>
  <si>
    <t>PARKOVACÍ DŮM (mimo povrchová parkoviště)</t>
  </si>
  <si>
    <t>POVRCHOVÉ PARKOVIŠTĚ A KOMUNIKACE (v areálu terminálu)</t>
  </si>
  <si>
    <t>Celkem povrchy a prvky</t>
  </si>
  <si>
    <t xml:space="preserve">ZASTAVĚNÁ PLOCHA </t>
  </si>
  <si>
    <t>Celkem [m2]</t>
  </si>
  <si>
    <t>Celkem [m3]</t>
  </si>
  <si>
    <t>Celkem konstrukce</t>
  </si>
  <si>
    <t>KONSTRUKCE MOSTU</t>
  </si>
  <si>
    <t>zastřešení nástupiště</t>
  </si>
  <si>
    <t>Celkem bez DPH</t>
  </si>
  <si>
    <t>Kč bez DPH</t>
  </si>
  <si>
    <t>Rezerva 10%</t>
  </si>
  <si>
    <t>TABULKA BILANCÍ</t>
  </si>
  <si>
    <t>Celkem</t>
  </si>
  <si>
    <t>KONSTRUKCE PROPUSTKU</t>
  </si>
  <si>
    <t>KONSTRUKCE LÁVKY</t>
  </si>
  <si>
    <t>KONSTRUKCE TUNELU</t>
  </si>
  <si>
    <t>MOSTY, PROPUSTKY, LÁVKY, TUNELY, PODCHODY</t>
  </si>
  <si>
    <t>AUTOBUSOVÉ NÁDRAŽÍ</t>
  </si>
  <si>
    <t>CHODNÍKY</t>
  </si>
  <si>
    <t>ZASTŘEŠENÍ</t>
  </si>
  <si>
    <t>OBJEKTY</t>
  </si>
  <si>
    <t>KOMUNIKACE (autobusového nádraží)</t>
  </si>
  <si>
    <t>TERMINÁL, VEŘEJNÁ PROSTRANSTVÍ, KOMUNIKACE A PARKOVIŠTĚ (PARKOVACÍ DŮM), AUTOBUSOVÉ NÁDRAŽÍ</t>
  </si>
  <si>
    <t>KONSTRUKCE PODCHODU</t>
  </si>
  <si>
    <t>HRUBÁ PODLAŽNÍ PLOCHA VÝPRAVNÍ BUDOVY</t>
  </si>
  <si>
    <t>-</t>
  </si>
  <si>
    <t>schodiště na nástupiště</t>
  </si>
  <si>
    <t>1657000/2098000 Kč</t>
  </si>
  <si>
    <t>OSTATNÍ POLOŽKY*</t>
  </si>
  <si>
    <t>cena dle SPOŽES 22</t>
  </si>
  <si>
    <t>*Do libovolné části tabulky je možné přidávat další položky.
Tabulka bude ovezdána v příslušné formě podle ustanovení soutěžních podmínek. Odhad cen dle spožes 2022.
Pro nacenění je možné použít také cenové databáze SFDI. https://www.sfdi.cz/pravidla-metodiky-a-ceniky/cenove-databaze/</t>
  </si>
  <si>
    <t>KOMUNIKACE</t>
  </si>
  <si>
    <t>TERMINÁL HRANICE NA MORAVĚ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</si>
</sst>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Kč&quot;"/>
    <numFmt numFmtId="165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</font>
    <font>
      <sz val="10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indexed="8"/>
      <name val="Calibri"/>
      <family val="2"/>
    </font>
    <font>
      <sz val="10"/>
      <color indexed="8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/>
    <xf numFmtId="0" fontId="2" fillId="7" borderId="6" xfId="0" applyFont="1" applyFill="1" applyBorder="1" applyAlignment="1">
      <alignment horizontal="center"/>
    </xf>
    <xf numFmtId="14" fontId="3" fillId="7" borderId="6" xfId="0" applyNumberFormat="1" applyFont="1" applyFill="1" applyBorder="1"/>
    <xf numFmtId="0" fontId="1" fillId="3" borderId="1" xfId="0" applyFont="1" applyFill="1" applyBorder="1" applyAlignment="1">
      <alignment horizontal="left"/>
    </xf>
    <xf numFmtId="0" fontId="1" fillId="3" borderId="3" xfId="0" applyFont="1" applyFill="1" applyBorder="1" applyAlignment="1">
      <alignment horizontal="left"/>
    </xf>
    <xf numFmtId="0" fontId="1" fillId="3" borderId="4" xfId="0" applyFont="1" applyFill="1" applyBorder="1" applyAlignment="1">
      <alignment horizontal="center"/>
    </xf>
    <xf numFmtId="0" fontId="2" fillId="7" borderId="0" xfId="0" applyFont="1" applyFill="1" applyAlignment="1">
      <alignment horizontal="left"/>
    </xf>
    <xf numFmtId="0" fontId="1" fillId="7" borderId="0" xfId="0" applyFont="1" applyFill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3" fontId="1" fillId="2" borderId="4" xfId="0" applyNumberFormat="1" applyFont="1" applyFill="1" applyBorder="1" applyAlignment="1">
      <alignment horizontal="right"/>
    </xf>
    <xf numFmtId="0" fontId="1" fillId="0" borderId="4" xfId="0" applyFont="1" applyBorder="1" applyAlignment="1">
      <alignment horizontal="center"/>
    </xf>
    <xf numFmtId="164" fontId="4" fillId="2" borderId="4" xfId="0" applyNumberFormat="1" applyFont="1" applyFill="1" applyBorder="1" applyAlignment="1">
      <alignment horizontal="right"/>
    </xf>
    <xf numFmtId="164" fontId="1" fillId="0" borderId="4" xfId="0" applyNumberFormat="1" applyFont="1" applyBorder="1" applyAlignment="1">
      <alignment horizontal="right"/>
    </xf>
    <xf numFmtId="0" fontId="5" fillId="3" borderId="4" xfId="0" applyFont="1" applyFill="1" applyBorder="1" applyAlignment="1">
      <alignment horizontal="left"/>
    </xf>
    <xf numFmtId="3" fontId="5" fillId="3" borderId="4" xfId="0" applyNumberFormat="1" applyFont="1" applyFill="1" applyBorder="1" applyAlignment="1">
      <alignment horizontal="right"/>
    </xf>
    <xf numFmtId="0" fontId="5" fillId="3" borderId="4" xfId="0" applyFont="1" applyFill="1" applyBorder="1" applyAlignment="1">
      <alignment horizontal="center"/>
    </xf>
    <xf numFmtId="164" fontId="5" fillId="4" borderId="4" xfId="0" applyNumberFormat="1" applyFont="1" applyFill="1" applyBorder="1" applyAlignment="1">
      <alignment horizontal="right"/>
    </xf>
    <xf numFmtId="0" fontId="4" fillId="0" borderId="1" xfId="0" applyFont="1" applyBorder="1" applyAlignment="1">
      <alignment horizontal="left"/>
    </xf>
    <xf numFmtId="0" fontId="1" fillId="2" borderId="4" xfId="0" applyFont="1" applyFill="1" applyBorder="1" applyAlignment="1">
      <alignment horizontal="right"/>
    </xf>
    <xf numFmtId="164" fontId="1" fillId="2" borderId="4" xfId="0" applyNumberFormat="1" applyFont="1" applyFill="1" applyBorder="1" applyAlignment="1">
      <alignment horizontal="right"/>
    </xf>
    <xf numFmtId="0" fontId="1" fillId="0" borderId="5" xfId="0" applyFont="1" applyBorder="1" applyAlignment="1">
      <alignment horizontal="center"/>
    </xf>
    <xf numFmtId="0" fontId="1" fillId="2" borderId="5" xfId="0" applyFont="1" applyFill="1" applyBorder="1" applyAlignment="1">
      <alignment horizontal="right"/>
    </xf>
    <xf numFmtId="164" fontId="1" fillId="2" borderId="5" xfId="0" applyNumberFormat="1" applyFont="1" applyFill="1" applyBorder="1" applyAlignment="1">
      <alignment horizontal="right"/>
    </xf>
    <xf numFmtId="0" fontId="5" fillId="3" borderId="5" xfId="0" applyFont="1" applyFill="1" applyBorder="1" applyAlignment="1">
      <alignment horizontal="right"/>
    </xf>
    <xf numFmtId="0" fontId="5" fillId="3" borderId="5" xfId="0" applyFont="1" applyFill="1" applyBorder="1" applyAlignment="1">
      <alignment horizontal="center"/>
    </xf>
    <xf numFmtId="164" fontId="5" fillId="3" borderId="5" xfId="0" applyNumberFormat="1" applyFont="1" applyFill="1" applyBorder="1" applyAlignment="1">
      <alignment horizontal="center"/>
    </xf>
    <xf numFmtId="164" fontId="5" fillId="5" borderId="5" xfId="0" applyNumberFormat="1" applyFont="1" applyFill="1" applyBorder="1" applyAlignment="1">
      <alignment horizontal="right"/>
    </xf>
    <xf numFmtId="0" fontId="1" fillId="0" borderId="4" xfId="0" applyFont="1" applyBorder="1" applyAlignment="1">
      <alignment horizontal="left"/>
    </xf>
    <xf numFmtId="0" fontId="5" fillId="6" borderId="4" xfId="0" applyFont="1" applyFill="1" applyBorder="1" applyAlignment="1">
      <alignment horizontal="left"/>
    </xf>
    <xf numFmtId="0" fontId="1" fillId="6" borderId="4" xfId="0" applyFont="1" applyFill="1" applyBorder="1" applyAlignment="1">
      <alignment horizontal="left"/>
    </xf>
    <xf numFmtId="0" fontId="1" fillId="6" borderId="4" xfId="0" applyFont="1" applyFill="1" applyBorder="1" applyAlignment="1">
      <alignment horizontal="right"/>
    </xf>
    <xf numFmtId="0" fontId="1" fillId="6" borderId="4" xfId="0" applyFont="1" applyFill="1" applyBorder="1" applyAlignment="1">
      <alignment horizontal="center"/>
    </xf>
    <xf numFmtId="164" fontId="1" fillId="6" borderId="4" xfId="0" applyNumberFormat="1" applyFont="1" applyFill="1" applyBorder="1" applyAlignment="1">
      <alignment horizontal="center"/>
    </xf>
    <xf numFmtId="164" fontId="5" fillId="5" borderId="4" xfId="0" applyNumberFormat="1" applyFont="1" applyFill="1" applyBorder="1" applyAlignment="1">
      <alignment horizontal="right"/>
    </xf>
    <xf numFmtId="0" fontId="7" fillId="7" borderId="0" xfId="0" applyFont="1" applyFill="1"/>
    <xf numFmtId="0" fontId="1" fillId="7" borderId="0" xfId="0" applyFont="1" applyFill="1"/>
    <xf numFmtId="164" fontId="5" fillId="3" borderId="4" xfId="0" applyNumberFormat="1" applyFont="1" applyFill="1" applyBorder="1" applyAlignment="1">
      <alignment horizontal="center"/>
    </xf>
    <xf numFmtId="0" fontId="3" fillId="7" borderId="0" xfId="0" applyFont="1" applyFill="1" applyAlignment="1">
      <alignment horizontal="left"/>
    </xf>
    <xf numFmtId="0" fontId="3" fillId="7" borderId="0" xfId="0" applyFont="1" applyFill="1"/>
    <xf numFmtId="0" fontId="8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5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right"/>
    </xf>
    <xf numFmtId="0" fontId="5" fillId="5" borderId="7" xfId="0" applyFont="1" applyFill="1" applyBorder="1" applyAlignment="1">
      <alignment horizontal="left"/>
    </xf>
    <xf numFmtId="0" fontId="1" fillId="5" borderId="8" xfId="0" applyFont="1" applyFill="1" applyBorder="1" applyAlignment="1">
      <alignment horizontal="left"/>
    </xf>
    <xf numFmtId="0" fontId="1" fillId="5" borderId="8" xfId="0" applyFont="1" applyFill="1" applyBorder="1" applyAlignment="1">
      <alignment horizontal="center"/>
    </xf>
    <xf numFmtId="165" fontId="1" fillId="5" borderId="8" xfId="0" applyNumberFormat="1" applyFont="1" applyFill="1" applyBorder="1" applyAlignment="1">
      <alignment horizontal="center"/>
    </xf>
    <xf numFmtId="164" fontId="8" fillId="5" borderId="9" xfId="0" applyNumberFormat="1" applyFont="1" applyFill="1" applyBorder="1" applyAlignment="1">
      <alignment horizontal="right"/>
    </xf>
    <xf numFmtId="2" fontId="1" fillId="0" borderId="0" xfId="0" applyNumberFormat="1" applyFont="1"/>
    <xf numFmtId="16" fontId="1" fillId="0" borderId="0" xfId="0" applyNumberFormat="1" applyFont="1"/>
    <xf numFmtId="165" fontId="1" fillId="0" borderId="0" xfId="0" applyNumberFormat="1" applyFont="1"/>
    <xf numFmtId="0" fontId="5" fillId="0" borderId="0" xfId="0" applyFont="1"/>
    <xf numFmtId="3" fontId="1" fillId="0" borderId="0" xfId="0" applyNumberFormat="1" applyFont="1"/>
    <xf numFmtId="0" fontId="2" fillId="7" borderId="6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left"/>
    </xf>
    <xf numFmtId="0" fontId="6" fillId="3" borderId="2" xfId="0" applyFont="1" applyFill="1" applyBorder="1" applyAlignment="1">
      <alignment horizontal="left"/>
    </xf>
    <xf numFmtId="0" fontId="9" fillId="0" borderId="0" xfId="0" applyFont="1"/>
    <xf numFmtId="0" fontId="9" fillId="0" borderId="0" xfId="0" applyFont="1" applyAlignment="1">
      <alignment vertical="top" wrapText="1"/>
    </xf>
    <xf numFmtId="0" fontId="2" fillId="7" borderId="0" xfId="0" applyFont="1" applyFill="1" applyAlignment="1">
      <alignment vertical="top"/>
    </xf>
    <xf numFmtId="0" fontId="1" fillId="0" borderId="0" xfId="0" applyFont="1" applyAlignment="1">
      <alignment vertical="top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79"/>
  <sheetViews>
    <sheetView tabSelected="1" topLeftCell="A7" zoomScale="85" zoomScaleNormal="85" workbookViewId="0">
      <selection activeCell="N9" sqref="N9"/>
    </sheetView>
  </sheetViews>
  <sheetFormatPr defaultRowHeight="12.75" x14ac:dyDescent="0.2"/>
  <cols>
    <col min="1" max="1" width="4.7109375" style="1" customWidth="1"/>
    <col min="2" max="2" width="27.7109375" style="1" customWidth="1"/>
    <col min="3" max="3" width="31.85546875" style="1" customWidth="1"/>
    <col min="4" max="4" width="10.85546875" style="1" customWidth="1"/>
    <col min="5" max="6" width="10.7109375" style="1" customWidth="1"/>
    <col min="7" max="7" width="27.5703125" style="1" customWidth="1"/>
    <col min="8" max="8" width="26.5703125" style="1" customWidth="1"/>
    <col min="9" max="9" width="38.140625" style="1" customWidth="1"/>
    <col min="10" max="10" width="4.7109375" style="1" customWidth="1"/>
    <col min="11" max="16384" width="9.140625" style="1"/>
  </cols>
  <sheetData>
    <row r="1" spans="2:9" ht="12" customHeight="1" x14ac:dyDescent="0.2"/>
    <row r="2" spans="2:9" ht="12" customHeight="1" x14ac:dyDescent="0.2">
      <c r="B2" s="55" t="s">
        <v>56</v>
      </c>
      <c r="C2" s="55"/>
      <c r="D2" s="55"/>
      <c r="E2" s="55"/>
      <c r="F2" s="55"/>
      <c r="G2" s="55"/>
      <c r="H2" s="2"/>
      <c r="I2" s="3">
        <f ca="1">TODAY()</f>
        <v>45349</v>
      </c>
    </row>
    <row r="3" spans="2:9" ht="12" customHeight="1" x14ac:dyDescent="0.2">
      <c r="B3" s="60" t="s">
        <v>35</v>
      </c>
      <c r="C3" s="61"/>
      <c r="D3" s="61"/>
      <c r="E3" s="61"/>
      <c r="F3" s="61"/>
      <c r="G3" s="61"/>
      <c r="H3" s="61"/>
      <c r="I3" s="61"/>
    </row>
    <row r="4" spans="2:9" ht="12" customHeight="1" x14ac:dyDescent="0.2"/>
    <row r="5" spans="2:9" ht="12" customHeight="1" x14ac:dyDescent="0.2">
      <c r="B5" s="4" t="s">
        <v>0</v>
      </c>
      <c r="C5" s="5"/>
      <c r="D5" s="6" t="s">
        <v>8</v>
      </c>
      <c r="E5" s="6" t="s">
        <v>9</v>
      </c>
      <c r="F5" s="6" t="s">
        <v>10</v>
      </c>
      <c r="G5" s="6" t="s">
        <v>53</v>
      </c>
      <c r="H5" s="6" t="s">
        <v>11</v>
      </c>
      <c r="I5" s="6" t="s">
        <v>33</v>
      </c>
    </row>
    <row r="6" spans="2:9" ht="12" customHeight="1" x14ac:dyDescent="0.2"/>
    <row r="7" spans="2:9" ht="12" customHeight="1" x14ac:dyDescent="0.2">
      <c r="B7" s="7" t="s">
        <v>1</v>
      </c>
      <c r="C7" s="8"/>
      <c r="D7" s="8"/>
      <c r="E7" s="8"/>
      <c r="F7" s="8"/>
      <c r="G7" s="8"/>
      <c r="H7" s="8"/>
      <c r="I7" s="8"/>
    </row>
    <row r="8" spans="2:9" ht="12" customHeight="1" x14ac:dyDescent="0.2">
      <c r="B8" s="9" t="s">
        <v>48</v>
      </c>
      <c r="C8" s="10"/>
      <c r="D8" s="11">
        <v>0</v>
      </c>
      <c r="E8" s="12" t="s">
        <v>2</v>
      </c>
      <c r="F8" s="12" t="s">
        <v>2</v>
      </c>
      <c r="G8" s="13" t="s">
        <v>49</v>
      </c>
      <c r="H8" s="13">
        <v>0</v>
      </c>
      <c r="I8" s="14">
        <f>D8*H8</f>
        <v>0</v>
      </c>
    </row>
    <row r="9" spans="2:9" ht="12" customHeight="1" x14ac:dyDescent="0.2">
      <c r="B9" s="15" t="s">
        <v>3</v>
      </c>
      <c r="C9" s="15"/>
      <c r="D9" s="16">
        <f>SUM(D8)</f>
        <v>0</v>
      </c>
      <c r="E9" s="17" t="s">
        <v>2</v>
      </c>
      <c r="F9" s="17" t="s">
        <v>2</v>
      </c>
      <c r="G9" s="17" t="s">
        <v>2</v>
      </c>
      <c r="H9" s="17" t="s">
        <v>2</v>
      </c>
      <c r="I9" s="18">
        <f>SUM(I8)</f>
        <v>0</v>
      </c>
    </row>
    <row r="10" spans="2:9" ht="12" customHeight="1" x14ac:dyDescent="0.2"/>
    <row r="11" spans="2:9" ht="12" customHeight="1" x14ac:dyDescent="0.2">
      <c r="B11" s="19" t="s">
        <v>5</v>
      </c>
      <c r="C11" s="10"/>
      <c r="D11" s="12" t="s">
        <v>2</v>
      </c>
      <c r="E11" s="20">
        <v>0</v>
      </c>
      <c r="F11" s="12" t="s">
        <v>2</v>
      </c>
      <c r="G11" s="21">
        <v>11000</v>
      </c>
      <c r="H11" s="21">
        <v>0</v>
      </c>
      <c r="I11" s="14">
        <f>E11*H11</f>
        <v>0</v>
      </c>
    </row>
    <row r="12" spans="2:9" ht="12" customHeight="1" x14ac:dyDescent="0.2">
      <c r="B12" s="19" t="s">
        <v>6</v>
      </c>
      <c r="C12" s="10"/>
      <c r="D12" s="22" t="s">
        <v>2</v>
      </c>
      <c r="E12" s="23">
        <v>0</v>
      </c>
      <c r="F12" s="22" t="s">
        <v>2</v>
      </c>
      <c r="G12" s="24">
        <v>11000</v>
      </c>
      <c r="H12" s="24">
        <v>0</v>
      </c>
      <c r="I12" s="14">
        <f>E12*H12</f>
        <v>0</v>
      </c>
    </row>
    <row r="13" spans="2:9" ht="12" customHeight="1" x14ac:dyDescent="0.2">
      <c r="B13" s="56" t="s">
        <v>7</v>
      </c>
      <c r="C13" s="57"/>
      <c r="D13" s="25">
        <f>SUM(D11:D12)</f>
        <v>0</v>
      </c>
      <c r="E13" s="25">
        <f>SUM(E11:E12)</f>
        <v>0</v>
      </c>
      <c r="F13" s="26" t="s">
        <v>2</v>
      </c>
      <c r="G13" s="27" t="s">
        <v>2</v>
      </c>
      <c r="H13" s="27" t="s">
        <v>2</v>
      </c>
      <c r="I13" s="28">
        <f>SUM(I11:I12)</f>
        <v>0</v>
      </c>
    </row>
    <row r="14" spans="2:9" ht="12" customHeight="1" x14ac:dyDescent="0.2"/>
    <row r="15" spans="2:9" ht="12" customHeight="1" x14ac:dyDescent="0.2">
      <c r="B15" s="9" t="s">
        <v>21</v>
      </c>
      <c r="C15" s="29" t="s">
        <v>31</v>
      </c>
      <c r="D15" s="20">
        <v>0</v>
      </c>
      <c r="E15" s="12" t="s">
        <v>2</v>
      </c>
      <c r="F15" s="12" t="s">
        <v>2</v>
      </c>
      <c r="G15" s="21">
        <v>14000</v>
      </c>
      <c r="H15" s="21">
        <v>0</v>
      </c>
      <c r="I15" s="14">
        <f>D15*H15</f>
        <v>0</v>
      </c>
    </row>
    <row r="16" spans="2:9" ht="12" customHeight="1" x14ac:dyDescent="0.2">
      <c r="B16" s="19"/>
      <c r="C16" s="29" t="s">
        <v>50</v>
      </c>
      <c r="D16" s="20">
        <v>0</v>
      </c>
      <c r="E16" s="12" t="s">
        <v>2</v>
      </c>
      <c r="F16" s="12" t="s">
        <v>2</v>
      </c>
      <c r="G16" s="21">
        <v>1146000</v>
      </c>
      <c r="H16" s="21">
        <v>0</v>
      </c>
      <c r="I16" s="14">
        <f>D16*H16</f>
        <v>0</v>
      </c>
    </row>
    <row r="17" spans="2:9" ht="12" customHeight="1" x14ac:dyDescent="0.2">
      <c r="B17" s="19"/>
      <c r="C17" s="29" t="s">
        <v>22</v>
      </c>
      <c r="D17" s="12" t="s">
        <v>2</v>
      </c>
      <c r="E17" s="12" t="s">
        <v>2</v>
      </c>
      <c r="F17" s="20">
        <v>0</v>
      </c>
      <c r="G17" s="21" t="s">
        <v>51</v>
      </c>
      <c r="H17" s="21">
        <v>0</v>
      </c>
      <c r="I17" s="14">
        <f>F17*H17</f>
        <v>0</v>
      </c>
    </row>
    <row r="18" spans="2:9" ht="12" customHeight="1" x14ac:dyDescent="0.2">
      <c r="B18" s="29"/>
      <c r="C18" s="29" t="s">
        <v>17</v>
      </c>
      <c r="D18" s="20">
        <v>0</v>
      </c>
      <c r="E18" s="12" t="s">
        <v>2</v>
      </c>
      <c r="F18" s="12" t="s">
        <v>2</v>
      </c>
      <c r="G18" s="21" t="s">
        <v>49</v>
      </c>
      <c r="H18" s="21">
        <v>0</v>
      </c>
      <c r="I18" s="14">
        <f>D18*H18</f>
        <v>0</v>
      </c>
    </row>
    <row r="19" spans="2:9" ht="12" customHeight="1" x14ac:dyDescent="0.2">
      <c r="B19" s="30" t="s">
        <v>29</v>
      </c>
      <c r="C19" s="31"/>
      <c r="D19" s="32">
        <f>SUM(D15:D18)</f>
        <v>0</v>
      </c>
      <c r="E19" s="33" t="s">
        <v>2</v>
      </c>
      <c r="F19" s="33" t="s">
        <v>2</v>
      </c>
      <c r="G19" s="34" t="s">
        <v>2</v>
      </c>
      <c r="H19" s="34" t="s">
        <v>2</v>
      </c>
      <c r="I19" s="35">
        <f>SUM(I15:I18)</f>
        <v>0</v>
      </c>
    </row>
    <row r="20" spans="2:9" ht="12" customHeight="1" x14ac:dyDescent="0.2"/>
    <row r="21" spans="2:9" ht="12" customHeight="1" x14ac:dyDescent="0.2">
      <c r="B21" s="36" t="s">
        <v>12</v>
      </c>
      <c r="C21" s="37"/>
      <c r="D21" s="37"/>
      <c r="E21" s="37"/>
      <c r="F21" s="37"/>
      <c r="G21" s="37"/>
      <c r="H21" s="37"/>
      <c r="I21" s="37"/>
    </row>
    <row r="22" spans="2:9" ht="12" customHeight="1" x14ac:dyDescent="0.2">
      <c r="B22" s="9" t="s">
        <v>13</v>
      </c>
      <c r="C22" s="29" t="s">
        <v>18</v>
      </c>
      <c r="D22" s="11">
        <v>0</v>
      </c>
      <c r="E22" s="12" t="s">
        <v>2</v>
      </c>
      <c r="F22" s="12" t="s">
        <v>2</v>
      </c>
      <c r="G22" s="21">
        <v>20000</v>
      </c>
      <c r="H22" s="21">
        <v>0</v>
      </c>
      <c r="I22" s="14">
        <f>D22*H22</f>
        <v>0</v>
      </c>
    </row>
    <row r="23" spans="2:9" ht="12" customHeight="1" x14ac:dyDescent="0.2">
      <c r="B23" s="29"/>
      <c r="C23" s="29" t="s">
        <v>19</v>
      </c>
      <c r="D23" s="11">
        <v>0</v>
      </c>
      <c r="E23" s="12" t="s">
        <v>2</v>
      </c>
      <c r="F23" s="12" t="s">
        <v>2</v>
      </c>
      <c r="G23" s="21">
        <v>496</v>
      </c>
      <c r="H23" s="21">
        <v>0</v>
      </c>
      <c r="I23" s="14">
        <f>D23*H23</f>
        <v>0</v>
      </c>
    </row>
    <row r="24" spans="2:9" ht="12" customHeight="1" x14ac:dyDescent="0.2">
      <c r="B24" s="9" t="s">
        <v>55</v>
      </c>
      <c r="C24" s="10"/>
      <c r="D24" s="11">
        <v>0</v>
      </c>
      <c r="E24" s="12" t="s">
        <v>2</v>
      </c>
      <c r="F24" s="12" t="s">
        <v>2</v>
      </c>
      <c r="G24" s="13">
        <v>30000</v>
      </c>
      <c r="H24" s="13">
        <v>0</v>
      </c>
      <c r="I24" s="14">
        <f>D24*H24</f>
        <v>0</v>
      </c>
    </row>
    <row r="25" spans="2:9" ht="12" customHeight="1" x14ac:dyDescent="0.2">
      <c r="B25" s="15" t="s">
        <v>25</v>
      </c>
      <c r="C25" s="15"/>
      <c r="D25" s="17" t="s">
        <v>2</v>
      </c>
      <c r="E25" s="17" t="s">
        <v>2</v>
      </c>
      <c r="F25" s="17" t="s">
        <v>2</v>
      </c>
      <c r="G25" s="38" t="s">
        <v>2</v>
      </c>
      <c r="H25" s="38" t="s">
        <v>2</v>
      </c>
      <c r="I25" s="35">
        <f>SUM(I22:I23)</f>
        <v>0</v>
      </c>
    </row>
    <row r="26" spans="2:9" ht="12" customHeight="1" x14ac:dyDescent="0.2"/>
    <row r="27" spans="2:9" ht="12" customHeight="1" x14ac:dyDescent="0.2">
      <c r="B27" s="7" t="s">
        <v>24</v>
      </c>
      <c r="C27" s="39"/>
      <c r="D27" s="39"/>
      <c r="E27" s="39"/>
      <c r="F27" s="39"/>
      <c r="G27" s="39"/>
      <c r="H27" s="39"/>
      <c r="I27" s="39"/>
    </row>
    <row r="28" spans="2:9" ht="12" customHeight="1" x14ac:dyDescent="0.2">
      <c r="B28" s="29" t="s">
        <v>26</v>
      </c>
      <c r="C28" s="29" t="s">
        <v>20</v>
      </c>
      <c r="D28" s="12" t="s">
        <v>2</v>
      </c>
      <c r="E28" s="12" t="s">
        <v>2</v>
      </c>
      <c r="F28" s="11">
        <v>0</v>
      </c>
      <c r="G28" s="13">
        <v>150000</v>
      </c>
      <c r="H28" s="12" t="s">
        <v>2</v>
      </c>
      <c r="I28" s="14">
        <f>F28*H15</f>
        <v>0</v>
      </c>
    </row>
    <row r="29" spans="2:9" ht="12" customHeight="1" x14ac:dyDescent="0.2">
      <c r="B29" s="29"/>
      <c r="C29" s="29" t="s">
        <v>4</v>
      </c>
      <c r="D29" s="11">
        <v>0</v>
      </c>
      <c r="E29" s="12" t="s">
        <v>2</v>
      </c>
      <c r="F29" s="12" t="s">
        <v>2</v>
      </c>
      <c r="G29" s="13">
        <v>30000</v>
      </c>
      <c r="H29" s="13">
        <v>0</v>
      </c>
      <c r="I29" s="14">
        <f>D29*H29</f>
        <v>0</v>
      </c>
    </row>
    <row r="30" spans="2:9" ht="12" customHeight="1" x14ac:dyDescent="0.2">
      <c r="B30" s="29"/>
      <c r="C30" s="29" t="s">
        <v>16</v>
      </c>
      <c r="D30" s="11">
        <v>0</v>
      </c>
      <c r="E30" s="12" t="s">
        <v>2</v>
      </c>
      <c r="F30" s="12" t="s">
        <v>2</v>
      </c>
      <c r="G30" s="13">
        <v>496</v>
      </c>
      <c r="H30" s="13">
        <v>0</v>
      </c>
      <c r="I30" s="14">
        <f>D30*H30</f>
        <v>0</v>
      </c>
    </row>
    <row r="31" spans="2:9" ht="12" customHeight="1" x14ac:dyDescent="0.2">
      <c r="B31" s="15" t="s">
        <v>27</v>
      </c>
      <c r="C31" s="15"/>
      <c r="D31" s="16">
        <f>SUM(D29:D30)</f>
        <v>0</v>
      </c>
      <c r="E31" s="17" t="s">
        <v>2</v>
      </c>
      <c r="F31" s="17" t="s">
        <v>2</v>
      </c>
      <c r="G31" s="17" t="s">
        <v>2</v>
      </c>
      <c r="H31" s="17" t="s">
        <v>2</v>
      </c>
      <c r="I31" s="35">
        <f>SUM(I29:I30)</f>
        <v>0</v>
      </c>
    </row>
    <row r="32" spans="2:9" ht="12" customHeight="1" x14ac:dyDescent="0.2"/>
    <row r="33" spans="2:9" ht="12" customHeight="1" x14ac:dyDescent="0.2">
      <c r="B33" s="7" t="s">
        <v>23</v>
      </c>
      <c r="C33" s="39"/>
      <c r="D33" s="39"/>
      <c r="E33" s="39"/>
      <c r="F33" s="39"/>
      <c r="G33" s="39"/>
      <c r="H33" s="39"/>
      <c r="I33" s="39"/>
    </row>
    <row r="34" spans="2:9" ht="12" customHeight="1" x14ac:dyDescent="0.2">
      <c r="B34" s="19"/>
      <c r="C34" s="10" t="s">
        <v>20</v>
      </c>
      <c r="D34" s="12" t="s">
        <v>2</v>
      </c>
      <c r="E34" s="12" t="s">
        <v>2</v>
      </c>
      <c r="F34" s="11">
        <v>0</v>
      </c>
      <c r="G34" s="21">
        <v>600000</v>
      </c>
      <c r="H34" s="12" t="s">
        <v>2</v>
      </c>
      <c r="I34" s="14">
        <f>F34*G34</f>
        <v>0</v>
      </c>
    </row>
    <row r="35" spans="2:9" ht="12" customHeight="1" x14ac:dyDescent="0.2">
      <c r="B35" s="19" t="s">
        <v>5</v>
      </c>
      <c r="C35" s="10"/>
      <c r="D35" s="12" t="s">
        <v>2</v>
      </c>
      <c r="E35" s="20">
        <v>0</v>
      </c>
      <c r="F35" s="12" t="s">
        <v>2</v>
      </c>
      <c r="G35" s="21" t="s">
        <v>49</v>
      </c>
      <c r="H35" s="21">
        <v>0</v>
      </c>
      <c r="I35" s="14">
        <f>E35*H35</f>
        <v>0</v>
      </c>
    </row>
    <row r="36" spans="2:9" ht="12" customHeight="1" x14ac:dyDescent="0.2">
      <c r="B36" s="19" t="s">
        <v>6</v>
      </c>
      <c r="C36" s="10"/>
      <c r="D36" s="22" t="s">
        <v>2</v>
      </c>
      <c r="E36" s="23">
        <v>0</v>
      </c>
      <c r="F36" s="22" t="s">
        <v>2</v>
      </c>
      <c r="G36" s="24" t="s">
        <v>49</v>
      </c>
      <c r="H36" s="24">
        <v>0</v>
      </c>
      <c r="I36" s="14">
        <f>E36*H36</f>
        <v>0</v>
      </c>
    </row>
    <row r="37" spans="2:9" ht="12" customHeight="1" x14ac:dyDescent="0.2">
      <c r="B37" s="56" t="s">
        <v>28</v>
      </c>
      <c r="C37" s="57"/>
      <c r="D37" s="26" t="s">
        <v>2</v>
      </c>
      <c r="E37" s="25">
        <f>SUM(E34:E36)</f>
        <v>0</v>
      </c>
      <c r="F37" s="26" t="s">
        <v>2</v>
      </c>
      <c r="G37" s="27" t="s">
        <v>2</v>
      </c>
      <c r="H37" s="27" t="s">
        <v>2</v>
      </c>
      <c r="I37" s="28">
        <f>SUM(I34:I36)</f>
        <v>0</v>
      </c>
    </row>
    <row r="38" spans="2:9" ht="12" customHeight="1" x14ac:dyDescent="0.2"/>
    <row r="39" spans="2:9" ht="12" customHeight="1" x14ac:dyDescent="0.2">
      <c r="B39" s="7" t="s">
        <v>40</v>
      </c>
      <c r="C39" s="40"/>
      <c r="D39" s="40"/>
      <c r="E39" s="40"/>
      <c r="F39" s="40"/>
      <c r="G39" s="40"/>
      <c r="H39" s="40"/>
      <c r="I39" s="40"/>
    </row>
    <row r="40" spans="2:9" ht="12" customHeight="1" x14ac:dyDescent="0.2">
      <c r="B40" s="19" t="s">
        <v>30</v>
      </c>
      <c r="C40" s="10"/>
      <c r="D40" s="11">
        <v>0</v>
      </c>
      <c r="E40" s="12" t="s">
        <v>2</v>
      </c>
      <c r="F40" s="12" t="s">
        <v>2</v>
      </c>
      <c r="G40" s="21">
        <v>83000</v>
      </c>
      <c r="H40" s="21">
        <v>0</v>
      </c>
      <c r="I40" s="14">
        <f>D40*H40</f>
        <v>0</v>
      </c>
    </row>
    <row r="41" spans="2:9" ht="12" customHeight="1" x14ac:dyDescent="0.2">
      <c r="B41" s="19" t="s">
        <v>37</v>
      </c>
      <c r="C41" s="10"/>
      <c r="D41" s="11">
        <v>0</v>
      </c>
      <c r="E41" s="12" t="s">
        <v>2</v>
      </c>
      <c r="F41" s="12" t="s">
        <v>2</v>
      </c>
      <c r="G41" s="21">
        <v>77000</v>
      </c>
      <c r="H41" s="21">
        <v>0</v>
      </c>
      <c r="I41" s="14">
        <f>D41*H41</f>
        <v>0</v>
      </c>
    </row>
    <row r="42" spans="2:9" ht="12" customHeight="1" x14ac:dyDescent="0.2">
      <c r="B42" s="19" t="s">
        <v>38</v>
      </c>
      <c r="C42" s="10"/>
      <c r="D42" s="11">
        <v>0</v>
      </c>
      <c r="E42" s="12" t="s">
        <v>2</v>
      </c>
      <c r="F42" s="12" t="s">
        <v>2</v>
      </c>
      <c r="G42" s="21">
        <v>39000</v>
      </c>
      <c r="H42" s="21">
        <v>0</v>
      </c>
      <c r="I42" s="14">
        <f>D42*H42</f>
        <v>0</v>
      </c>
    </row>
    <row r="43" spans="2:9" ht="12" customHeight="1" x14ac:dyDescent="0.2">
      <c r="B43" s="19" t="s">
        <v>39</v>
      </c>
      <c r="C43" s="10"/>
      <c r="D43" s="11">
        <v>0</v>
      </c>
      <c r="E43" s="12" t="s">
        <v>2</v>
      </c>
      <c r="F43" s="12" t="s">
        <v>2</v>
      </c>
      <c r="G43" s="21">
        <v>685000</v>
      </c>
      <c r="H43" s="21">
        <v>0</v>
      </c>
      <c r="I43" s="14">
        <f>D43*H43</f>
        <v>0</v>
      </c>
    </row>
    <row r="44" spans="2:9" ht="12" customHeight="1" x14ac:dyDescent="0.2">
      <c r="B44" s="19" t="s">
        <v>47</v>
      </c>
      <c r="C44" s="10"/>
      <c r="D44" s="11">
        <v>0</v>
      </c>
      <c r="E44" s="12" t="s">
        <v>2</v>
      </c>
      <c r="F44" s="12" t="s">
        <v>2</v>
      </c>
      <c r="G44" s="13">
        <v>127000</v>
      </c>
      <c r="H44" s="13">
        <v>0</v>
      </c>
      <c r="I44" s="14">
        <f>D44*H44</f>
        <v>0</v>
      </c>
    </row>
    <row r="45" spans="2:9" ht="12" customHeight="1" x14ac:dyDescent="0.2">
      <c r="B45" s="15" t="s">
        <v>15</v>
      </c>
      <c r="C45" s="15"/>
      <c r="D45" s="17" t="s">
        <v>2</v>
      </c>
      <c r="E45" s="17" t="s">
        <v>2</v>
      </c>
      <c r="F45" s="17" t="s">
        <v>2</v>
      </c>
      <c r="G45" s="38" t="s">
        <v>2</v>
      </c>
      <c r="H45" s="38" t="s">
        <v>2</v>
      </c>
      <c r="I45" s="35">
        <f>SUM(I43:I44)</f>
        <v>0</v>
      </c>
    </row>
    <row r="46" spans="2:9" ht="12" customHeight="1" x14ac:dyDescent="0.2"/>
    <row r="47" spans="2:9" ht="12" customHeight="1" x14ac:dyDescent="0.2">
      <c r="B47" s="36" t="s">
        <v>41</v>
      </c>
      <c r="C47" s="37"/>
      <c r="D47" s="37"/>
      <c r="E47" s="37"/>
      <c r="F47" s="37"/>
      <c r="G47" s="37"/>
      <c r="H47" s="37"/>
      <c r="I47" s="37"/>
    </row>
    <row r="48" spans="2:9" ht="12" customHeight="1" x14ac:dyDescent="0.2">
      <c r="B48" s="9" t="s">
        <v>45</v>
      </c>
      <c r="C48" s="10"/>
      <c r="D48" s="11">
        <v>0</v>
      </c>
      <c r="E48" s="12" t="s">
        <v>2</v>
      </c>
      <c r="F48" s="12" t="s">
        <v>2</v>
      </c>
      <c r="G48" s="13">
        <v>30000</v>
      </c>
      <c r="H48" s="13">
        <v>0</v>
      </c>
      <c r="I48" s="14">
        <f>D48*H48</f>
        <v>0</v>
      </c>
    </row>
    <row r="49" spans="2:9" ht="12" customHeight="1" x14ac:dyDescent="0.2">
      <c r="B49" s="9" t="s">
        <v>42</v>
      </c>
      <c r="C49" s="10"/>
      <c r="D49" s="11">
        <v>0</v>
      </c>
      <c r="E49" s="12"/>
      <c r="F49" s="12"/>
      <c r="G49" s="13">
        <v>20000</v>
      </c>
      <c r="H49" s="13">
        <v>0</v>
      </c>
      <c r="I49" s="14">
        <f>D49*H49</f>
        <v>0</v>
      </c>
    </row>
    <row r="50" spans="2:9" ht="12" customHeight="1" x14ac:dyDescent="0.2">
      <c r="B50" s="9" t="s">
        <v>43</v>
      </c>
      <c r="C50" s="10"/>
      <c r="D50" s="11">
        <v>0</v>
      </c>
      <c r="E50" s="12"/>
      <c r="F50" s="12"/>
      <c r="G50" s="13">
        <v>14000</v>
      </c>
      <c r="H50" s="13">
        <v>0</v>
      </c>
      <c r="I50" s="14">
        <f>D50*H50</f>
        <v>0</v>
      </c>
    </row>
    <row r="51" spans="2:9" ht="12" customHeight="1" x14ac:dyDescent="0.2">
      <c r="B51" s="9" t="s">
        <v>44</v>
      </c>
      <c r="C51" s="10"/>
      <c r="D51" s="12" t="s">
        <v>2</v>
      </c>
      <c r="E51" s="20">
        <v>0</v>
      </c>
      <c r="F51" s="12"/>
      <c r="G51" s="13">
        <v>11000</v>
      </c>
      <c r="H51" s="13">
        <v>0</v>
      </c>
      <c r="I51" s="14">
        <f>E51*H51</f>
        <v>0</v>
      </c>
    </row>
    <row r="52" spans="2:9" ht="12" customHeight="1" x14ac:dyDescent="0.2">
      <c r="B52" s="15" t="s">
        <v>36</v>
      </c>
      <c r="C52" s="15"/>
      <c r="D52" s="17" t="s">
        <v>2</v>
      </c>
      <c r="E52" s="17" t="s">
        <v>2</v>
      </c>
      <c r="F52" s="17" t="s">
        <v>2</v>
      </c>
      <c r="G52" s="38" t="s">
        <v>2</v>
      </c>
      <c r="H52" s="38" t="s">
        <v>2</v>
      </c>
      <c r="I52" s="35">
        <f>SUM(I48:I51)</f>
        <v>0</v>
      </c>
    </row>
    <row r="53" spans="2:9" ht="12" customHeight="1" x14ac:dyDescent="0.2"/>
    <row r="54" spans="2:9" ht="12" customHeight="1" x14ac:dyDescent="0.2">
      <c r="B54" s="36" t="s">
        <v>52</v>
      </c>
      <c r="C54" s="37"/>
      <c r="D54" s="37"/>
      <c r="E54" s="37"/>
      <c r="F54" s="37"/>
      <c r="G54" s="37"/>
      <c r="H54" s="37"/>
      <c r="I54" s="37"/>
    </row>
    <row r="55" spans="2:9" ht="12" customHeight="1" x14ac:dyDescent="0.2">
      <c r="B55" s="9" t="s">
        <v>52</v>
      </c>
      <c r="C55" s="10"/>
      <c r="D55" s="11">
        <v>0</v>
      </c>
      <c r="E55" s="12" t="s">
        <v>2</v>
      </c>
      <c r="F55" s="12" t="s">
        <v>2</v>
      </c>
      <c r="G55" s="13" t="s">
        <v>49</v>
      </c>
      <c r="H55" s="13">
        <v>0</v>
      </c>
      <c r="I55" s="14">
        <f>D55*H55</f>
        <v>0</v>
      </c>
    </row>
    <row r="56" spans="2:9" ht="12" customHeight="1" x14ac:dyDescent="0.2"/>
    <row r="57" spans="2:9" ht="12" customHeight="1" thickBot="1" x14ac:dyDescent="0.25">
      <c r="B57" s="41" t="s">
        <v>46</v>
      </c>
      <c r="C57" s="42"/>
      <c r="D57" s="42"/>
      <c r="E57" s="42"/>
      <c r="F57" s="42"/>
      <c r="G57" s="43"/>
      <c r="H57" s="43"/>
      <c r="I57" s="44"/>
    </row>
    <row r="58" spans="2:9" ht="12" customHeight="1" thickBot="1" x14ac:dyDescent="0.25">
      <c r="B58" s="45" t="s">
        <v>32</v>
      </c>
      <c r="C58" s="46"/>
      <c r="D58" s="46"/>
      <c r="E58" s="47"/>
      <c r="F58" s="47"/>
      <c r="G58" s="48"/>
      <c r="H58" s="48"/>
      <c r="I58" s="49">
        <f>I13+I19+I25+I31+I37+I45+I52+I55</f>
        <v>0</v>
      </c>
    </row>
    <row r="59" spans="2:9" ht="12" customHeight="1" x14ac:dyDescent="0.2"/>
    <row r="60" spans="2:9" ht="12" customHeight="1" x14ac:dyDescent="0.2">
      <c r="B60" s="1" t="s">
        <v>34</v>
      </c>
      <c r="F60" s="50">
        <v>1.1000000000000001</v>
      </c>
      <c r="G60" s="51"/>
      <c r="H60" s="51"/>
      <c r="I60" s="52">
        <f>F60*I58</f>
        <v>0</v>
      </c>
    </row>
    <row r="61" spans="2:9" ht="12" customHeight="1" x14ac:dyDescent="0.2"/>
    <row r="62" spans="2:9" ht="12" customHeight="1" x14ac:dyDescent="0.2">
      <c r="B62" s="58" t="s">
        <v>14</v>
      </c>
      <c r="C62" s="58"/>
      <c r="D62" s="58"/>
      <c r="E62" s="58"/>
      <c r="F62" s="58"/>
      <c r="G62" s="58"/>
      <c r="H62" s="58"/>
      <c r="I62" s="58"/>
    </row>
    <row r="63" spans="2:9" ht="12" customHeight="1" x14ac:dyDescent="0.2">
      <c r="B63" s="59" t="s">
        <v>54</v>
      </c>
      <c r="C63" s="59"/>
      <c r="D63" s="59"/>
      <c r="E63" s="59"/>
      <c r="F63" s="59"/>
      <c r="G63" s="59"/>
      <c r="H63" s="59"/>
      <c r="I63" s="59"/>
    </row>
    <row r="68" spans="2:6" x14ac:dyDescent="0.2">
      <c r="B68" s="53"/>
      <c r="C68" s="53"/>
      <c r="D68" s="53"/>
      <c r="E68" s="53"/>
      <c r="F68" s="53"/>
    </row>
    <row r="69" spans="2:6" x14ac:dyDescent="0.2">
      <c r="C69" s="54"/>
    </row>
    <row r="70" spans="2:6" x14ac:dyDescent="0.2">
      <c r="C70" s="54"/>
      <c r="E70" s="50"/>
      <c r="F70" s="50"/>
    </row>
    <row r="71" spans="2:6" x14ac:dyDescent="0.2">
      <c r="C71" s="54"/>
      <c r="F71" s="50"/>
    </row>
    <row r="72" spans="2:6" x14ac:dyDescent="0.2">
      <c r="E72" s="50"/>
      <c r="F72" s="50"/>
    </row>
    <row r="73" spans="2:6" x14ac:dyDescent="0.2">
      <c r="E73" s="50"/>
    </row>
    <row r="75" spans="2:6" x14ac:dyDescent="0.2">
      <c r="B75" s="53"/>
    </row>
    <row r="76" spans="2:6" x14ac:dyDescent="0.2">
      <c r="C76" s="54"/>
    </row>
    <row r="77" spans="2:6" x14ac:dyDescent="0.2">
      <c r="C77" s="54"/>
      <c r="E77" s="50"/>
    </row>
    <row r="78" spans="2:6" x14ac:dyDescent="0.2">
      <c r="C78" s="54"/>
      <c r="E78" s="50"/>
    </row>
    <row r="79" spans="2:6" x14ac:dyDescent="0.2">
      <c r="E79" s="50"/>
    </row>
  </sheetData>
  <mergeCells count="6">
    <mergeCell ref="B2:G2"/>
    <mergeCell ref="B13:C13"/>
    <mergeCell ref="B37:C37"/>
    <mergeCell ref="B62:I62"/>
    <mergeCell ref="B63:I63"/>
    <mergeCell ref="B3:I3"/>
  </mergeCells>
  <pageMargins left="0.7" right="0.7" top="0.78740157499999996" bottom="0.78740157499999996" header="0.3" footer="0.3"/>
  <pageSetup paperSize="8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mirek</dc:creator>
  <cp:lastModifiedBy>Hron Matyáš, Ing. arch.</cp:lastModifiedBy>
  <cp:lastPrinted>2024-02-27T21:35:25Z</cp:lastPrinted>
  <dcterms:created xsi:type="dcterms:W3CDTF">2020-06-28T13:48:02Z</dcterms:created>
  <dcterms:modified xsi:type="dcterms:W3CDTF">2024-02-27T21:36:51Z</dcterms:modified>
</cp:coreProperties>
</file>